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limat\Desktop\MUSLIMAT\Destop\SOC\SOC 2020\"/>
    </mc:Choice>
  </mc:AlternateContent>
  <bookViews>
    <workbookView xWindow="0" yWindow="0" windowWidth="19200" windowHeight="11595" tabRatio="273"/>
  </bookViews>
  <sheets>
    <sheet name="10-1" sheetId="10" r:id="rId1"/>
  </sheets>
  <definedNames>
    <definedName name="_xlnm.Print_Area" localSheetId="0">'10-1'!$A$1:$V$24</definedName>
  </definedNames>
  <calcPr calcId="162913"/>
</workbook>
</file>

<file path=xl/calcChain.xml><?xml version="1.0" encoding="utf-8"?>
<calcChain xmlns="http://schemas.openxmlformats.org/spreadsheetml/2006/main">
  <c r="V20" i="10" l="1"/>
  <c r="U20" i="10" l="1"/>
  <c r="T20" i="10" l="1"/>
  <c r="S20" i="10" l="1"/>
  <c r="R20" i="10" l="1"/>
  <c r="C20" i="10"/>
  <c r="D20" i="10"/>
  <c r="E20" i="10"/>
  <c r="F20" i="10"/>
  <c r="G20" i="10"/>
  <c r="H20" i="10"/>
  <c r="I20" i="10"/>
  <c r="J20" i="10"/>
  <c r="K20" i="10"/>
  <c r="L20" i="10"/>
  <c r="M20" i="10"/>
  <c r="O20" i="10"/>
  <c r="P20" i="10"/>
  <c r="Q20" i="10"/>
  <c r="B20" i="10"/>
  <c r="N17" i="10"/>
  <c r="N13" i="10"/>
  <c r="N14" i="10"/>
  <c r="N15" i="10"/>
  <c r="N9" i="10"/>
  <c r="N12" i="10"/>
  <c r="N11" i="10"/>
  <c r="N10" i="10"/>
  <c r="N7" i="10"/>
  <c r="N8" i="10"/>
  <c r="N6" i="10"/>
  <c r="N20" i="10" l="1"/>
</calcChain>
</file>

<file path=xl/sharedStrings.xml><?xml version="1.0" encoding="utf-8"?>
<sst xmlns="http://schemas.openxmlformats.org/spreadsheetml/2006/main" count="24" uniqueCount="24">
  <si>
    <t xml:space="preserve">         </t>
  </si>
  <si>
    <t>Countries</t>
  </si>
  <si>
    <t>Bangladesh</t>
  </si>
  <si>
    <t>Indonesia</t>
  </si>
  <si>
    <t>Myanmar</t>
  </si>
  <si>
    <t>Nepal</t>
  </si>
  <si>
    <t>Pakistan</t>
  </si>
  <si>
    <t>Sri Lanka</t>
  </si>
  <si>
    <t>Thailand</t>
  </si>
  <si>
    <t>Vietnam</t>
  </si>
  <si>
    <t>Laos</t>
  </si>
  <si>
    <t>Total</t>
  </si>
  <si>
    <t>Cambodia</t>
  </si>
  <si>
    <t>India</t>
  </si>
  <si>
    <t>Others</t>
  </si>
  <si>
    <t xml:space="preserve"> </t>
  </si>
  <si>
    <t>STATISTICS ON FOREIGN WORKERS IN PLANTATION SECTOR BY COUNTRY</t>
  </si>
  <si>
    <t>-</t>
  </si>
  <si>
    <t>Note :</t>
  </si>
  <si>
    <t xml:space="preserve">        Figure above are active workers</t>
  </si>
  <si>
    <t>TABLE 10-1</t>
  </si>
  <si>
    <t>Source : Department of Immigration</t>
  </si>
  <si>
    <t>China</t>
  </si>
  <si>
    <t>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</si>
</sst>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64" fontId="3" fillId="0" borderId="3" xfId="1" applyNumberFormat="1" applyFont="1" applyBorder="1" applyAlignment="1">
      <alignment horizontal="right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3" xfId="1" applyNumberFormat="1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1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3"/>
  <sheetViews>
    <sheetView tabSelected="1" view="pageBreakPreview" zoomScaleNormal="100" zoomScaleSheetLayoutView="100" workbookViewId="0">
      <pane xSplit="1" topLeftCell="B1" activePane="topRight" state="frozen"/>
      <selection pane="topRight" activeCell="Y11" sqref="Y11"/>
    </sheetView>
  </sheetViews>
  <sheetFormatPr defaultColWidth="11.7109375" defaultRowHeight="14.25" x14ac:dyDescent="0.2"/>
  <cols>
    <col min="1" max="1" width="14.85546875" style="1" customWidth="1"/>
    <col min="2" max="11" width="10.28515625" style="1" hidden="1" customWidth="1"/>
    <col min="12" max="15" width="10.42578125" style="1" customWidth="1"/>
    <col min="16" max="16" width="10.42578125" style="2" customWidth="1"/>
    <col min="17" max="22" width="10.42578125" style="1" customWidth="1"/>
    <col min="23" max="16384" width="11.7109375" style="1"/>
  </cols>
  <sheetData>
    <row r="2" spans="1:22" s="3" customFormat="1" ht="21" customHeight="1" x14ac:dyDescent="0.2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3" customFormat="1" ht="21" customHeight="1" x14ac:dyDescent="0.2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3" customFormat="1" ht="21" customHeight="1" x14ac:dyDescent="0.2">
      <c r="A4" s="24"/>
      <c r="B4" s="25"/>
      <c r="C4" s="25"/>
      <c r="D4" s="25"/>
      <c r="E4" s="25"/>
      <c r="F4" s="25"/>
      <c r="G4" s="25"/>
      <c r="P4" s="26"/>
    </row>
    <row r="5" spans="1:22" s="3" customFormat="1" ht="21" customHeight="1" x14ac:dyDescent="0.2">
      <c r="A5" s="29" t="s">
        <v>1</v>
      </c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4">
        <v>2005</v>
      </c>
      <c r="H5" s="4">
        <v>2006</v>
      </c>
      <c r="I5" s="4">
        <v>2007</v>
      </c>
      <c r="J5" s="4">
        <v>2008</v>
      </c>
      <c r="K5" s="4">
        <v>2009</v>
      </c>
      <c r="L5" s="4">
        <v>2010</v>
      </c>
      <c r="M5" s="4">
        <v>2011</v>
      </c>
      <c r="N5" s="5">
        <v>2012</v>
      </c>
      <c r="O5" s="5">
        <v>2013</v>
      </c>
      <c r="P5" s="6">
        <v>2014</v>
      </c>
      <c r="Q5" s="6">
        <v>2015</v>
      </c>
      <c r="R5" s="6">
        <v>2016</v>
      </c>
      <c r="S5" s="6">
        <v>2017</v>
      </c>
      <c r="T5" s="6">
        <v>2018</v>
      </c>
      <c r="U5" s="6">
        <v>2019</v>
      </c>
      <c r="V5" s="6">
        <v>2020</v>
      </c>
    </row>
    <row r="6" spans="1:22" s="3" customFormat="1" ht="21" customHeight="1" x14ac:dyDescent="0.2">
      <c r="A6" s="7" t="s">
        <v>3</v>
      </c>
      <c r="B6" s="8">
        <v>186236</v>
      </c>
      <c r="C6" s="8">
        <v>212142</v>
      </c>
      <c r="D6" s="8">
        <v>274788</v>
      </c>
      <c r="E6" s="8">
        <v>324035</v>
      </c>
      <c r="F6" s="8">
        <v>352339</v>
      </c>
      <c r="G6" s="8">
        <v>383184</v>
      </c>
      <c r="H6" s="8">
        <v>316832</v>
      </c>
      <c r="I6" s="8">
        <v>290484</v>
      </c>
      <c r="J6" s="8">
        <v>399569</v>
      </c>
      <c r="K6" s="8">
        <v>260232</v>
      </c>
      <c r="L6" s="8">
        <v>188594</v>
      </c>
      <c r="M6" s="8">
        <v>251569</v>
      </c>
      <c r="N6" s="9">
        <f>108069+72103+85599+15</f>
        <v>265786</v>
      </c>
      <c r="O6" s="10">
        <v>260253</v>
      </c>
      <c r="P6" s="9">
        <v>253646</v>
      </c>
      <c r="Q6" s="9">
        <v>234764</v>
      </c>
      <c r="R6" s="9">
        <v>213366</v>
      </c>
      <c r="S6" s="9">
        <v>202890</v>
      </c>
      <c r="T6" s="9">
        <v>205177</v>
      </c>
      <c r="U6" s="9">
        <v>194672</v>
      </c>
      <c r="V6" s="9">
        <v>133550</v>
      </c>
    </row>
    <row r="7" spans="1:22" s="3" customFormat="1" ht="21" customHeight="1" x14ac:dyDescent="0.2">
      <c r="A7" s="11" t="s">
        <v>13</v>
      </c>
      <c r="B7" s="12">
        <v>168</v>
      </c>
      <c r="C7" s="12">
        <v>140</v>
      </c>
      <c r="D7" s="12">
        <v>3859</v>
      </c>
      <c r="E7" s="12">
        <v>11131</v>
      </c>
      <c r="F7" s="12">
        <v>16536</v>
      </c>
      <c r="G7" s="12">
        <v>27759</v>
      </c>
      <c r="H7" s="12">
        <v>25504</v>
      </c>
      <c r="I7" s="12">
        <v>22451</v>
      </c>
      <c r="J7" s="12">
        <v>18515</v>
      </c>
      <c r="K7" s="12">
        <v>16690</v>
      </c>
      <c r="L7" s="12">
        <v>14784</v>
      </c>
      <c r="M7" s="12">
        <v>17749</v>
      </c>
      <c r="N7" s="13">
        <f>18341</f>
        <v>18341</v>
      </c>
      <c r="O7" s="14">
        <v>26534</v>
      </c>
      <c r="P7" s="13">
        <v>20077</v>
      </c>
      <c r="Q7" s="13">
        <v>22952</v>
      </c>
      <c r="R7" s="13">
        <v>19838</v>
      </c>
      <c r="S7" s="13">
        <v>21500</v>
      </c>
      <c r="T7" s="13">
        <v>28603</v>
      </c>
      <c r="U7" s="13">
        <v>29501</v>
      </c>
      <c r="V7" s="13">
        <v>23038</v>
      </c>
    </row>
    <row r="8" spans="1:22" s="3" customFormat="1" ht="21" customHeight="1" x14ac:dyDescent="0.2">
      <c r="A8" s="11" t="s">
        <v>2</v>
      </c>
      <c r="B8" s="12">
        <v>9959</v>
      </c>
      <c r="C8" s="12">
        <v>6931</v>
      </c>
      <c r="D8" s="12">
        <v>5228</v>
      </c>
      <c r="E8" s="12">
        <v>3431</v>
      </c>
      <c r="F8" s="12">
        <v>2592</v>
      </c>
      <c r="G8" s="12">
        <v>2235</v>
      </c>
      <c r="H8" s="12">
        <v>1195</v>
      </c>
      <c r="I8" s="12">
        <v>14207</v>
      </c>
      <c r="J8" s="12">
        <v>19234</v>
      </c>
      <c r="K8" s="12">
        <v>32064</v>
      </c>
      <c r="L8" s="12">
        <v>407</v>
      </c>
      <c r="M8" s="12">
        <v>12208</v>
      </c>
      <c r="N8" s="13">
        <f>12914+14</f>
        <v>12928</v>
      </c>
      <c r="O8" s="14">
        <v>21299</v>
      </c>
      <c r="P8" s="13">
        <v>17948</v>
      </c>
      <c r="Q8" s="13">
        <v>21253</v>
      </c>
      <c r="R8" s="13">
        <v>18220</v>
      </c>
      <c r="S8" s="13">
        <v>20636</v>
      </c>
      <c r="T8" s="13">
        <v>34657</v>
      </c>
      <c r="U8" s="13">
        <v>29294</v>
      </c>
      <c r="V8" s="13">
        <v>21435</v>
      </c>
    </row>
    <row r="9" spans="1:22" s="3" customFormat="1" ht="21" customHeight="1" x14ac:dyDescent="0.2">
      <c r="A9" s="11" t="s">
        <v>6</v>
      </c>
      <c r="B9" s="12">
        <v>215</v>
      </c>
      <c r="C9" s="12">
        <v>177</v>
      </c>
      <c r="D9" s="12">
        <v>346</v>
      </c>
      <c r="E9" s="12">
        <v>171</v>
      </c>
      <c r="F9" s="12">
        <v>134</v>
      </c>
      <c r="G9" s="12">
        <v>289</v>
      </c>
      <c r="H9" s="12">
        <v>451</v>
      </c>
      <c r="I9" s="12">
        <v>971</v>
      </c>
      <c r="J9" s="12">
        <v>1258</v>
      </c>
      <c r="K9" s="12">
        <v>1236</v>
      </c>
      <c r="L9" s="12">
        <v>3297</v>
      </c>
      <c r="M9" s="12">
        <v>5251</v>
      </c>
      <c r="N9" s="13">
        <f>6157</f>
        <v>6157</v>
      </c>
      <c r="O9" s="14">
        <v>14051</v>
      </c>
      <c r="P9" s="13">
        <v>7978</v>
      </c>
      <c r="Q9" s="13">
        <v>8032</v>
      </c>
      <c r="R9" s="13">
        <v>6155</v>
      </c>
      <c r="S9" s="13">
        <v>5861</v>
      </c>
      <c r="T9" s="13">
        <v>5764</v>
      </c>
      <c r="U9" s="13">
        <v>4898</v>
      </c>
      <c r="V9" s="13">
        <v>3072</v>
      </c>
    </row>
    <row r="10" spans="1:22" s="3" customFormat="1" ht="21" customHeight="1" x14ac:dyDescent="0.2">
      <c r="A10" s="11" t="s">
        <v>23</v>
      </c>
      <c r="B10" s="12">
        <v>3236</v>
      </c>
      <c r="C10" s="12">
        <v>883</v>
      </c>
      <c r="D10" s="12">
        <v>9524</v>
      </c>
      <c r="E10" s="12">
        <v>5611</v>
      </c>
      <c r="F10" s="12">
        <v>5341</v>
      </c>
      <c r="G10" s="12">
        <v>6835</v>
      </c>
      <c r="H10" s="12">
        <v>5590</v>
      </c>
      <c r="I10" s="12">
        <v>4662</v>
      </c>
      <c r="J10" s="12">
        <v>7302</v>
      </c>
      <c r="K10" s="12">
        <v>3672</v>
      </c>
      <c r="L10" s="12">
        <v>3357</v>
      </c>
      <c r="M10" s="12">
        <v>5784</v>
      </c>
      <c r="N10" s="13">
        <f>47+76+3353+13</f>
        <v>3489</v>
      </c>
      <c r="O10" s="14">
        <v>7567</v>
      </c>
      <c r="P10" s="13">
        <v>5800</v>
      </c>
      <c r="Q10" s="13">
        <v>4490</v>
      </c>
      <c r="R10" s="13">
        <v>4372</v>
      </c>
      <c r="S10" s="13">
        <v>4013</v>
      </c>
      <c r="T10" s="13">
        <v>3445</v>
      </c>
      <c r="U10" s="13">
        <v>2765</v>
      </c>
      <c r="V10" s="13">
        <v>2862</v>
      </c>
    </row>
    <row r="11" spans="1:22" s="3" customFormat="1" ht="21" customHeight="1" x14ac:dyDescent="0.2">
      <c r="A11" s="11" t="s">
        <v>5</v>
      </c>
      <c r="B11" s="12">
        <v>228</v>
      </c>
      <c r="C11" s="12">
        <v>2113</v>
      </c>
      <c r="D11" s="12">
        <v>3683</v>
      </c>
      <c r="E11" s="12">
        <v>4341</v>
      </c>
      <c r="F11" s="12">
        <v>5159</v>
      </c>
      <c r="G11" s="12">
        <v>4736</v>
      </c>
      <c r="H11" s="12">
        <v>2913</v>
      </c>
      <c r="I11" s="12">
        <v>1484</v>
      </c>
      <c r="J11" s="12">
        <v>1870</v>
      </c>
      <c r="K11" s="12">
        <v>2000</v>
      </c>
      <c r="L11" s="12">
        <v>1793</v>
      </c>
      <c r="M11" s="12">
        <v>2478</v>
      </c>
      <c r="N11" s="13">
        <f>4463+33</f>
        <v>4496</v>
      </c>
      <c r="O11" s="14">
        <v>13117</v>
      </c>
      <c r="P11" s="13">
        <v>7234</v>
      </c>
      <c r="Q11" s="13">
        <v>5902</v>
      </c>
      <c r="R11" s="13">
        <v>3810</v>
      </c>
      <c r="S11" s="13">
        <v>3092</v>
      </c>
      <c r="T11" s="13">
        <v>3045</v>
      </c>
      <c r="U11" s="13">
        <v>2538</v>
      </c>
      <c r="V11" s="13">
        <v>2728</v>
      </c>
    </row>
    <row r="12" spans="1:22" s="3" customFormat="1" ht="21" customHeight="1" x14ac:dyDescent="0.2">
      <c r="A12" s="11" t="s">
        <v>4</v>
      </c>
      <c r="B12" s="12">
        <v>2</v>
      </c>
      <c r="C12" s="12">
        <v>56</v>
      </c>
      <c r="D12" s="12">
        <v>546</v>
      </c>
      <c r="E12" s="12">
        <v>1226</v>
      </c>
      <c r="F12" s="12">
        <v>1143</v>
      </c>
      <c r="G12" s="12">
        <v>1347</v>
      </c>
      <c r="H12" s="12">
        <v>1290</v>
      </c>
      <c r="I12" s="12">
        <v>2584</v>
      </c>
      <c r="J12" s="12" t="s">
        <v>15</v>
      </c>
      <c r="K12" s="12">
        <v>1919</v>
      </c>
      <c r="L12" s="12">
        <v>2948</v>
      </c>
      <c r="M12" s="12">
        <v>3202</v>
      </c>
      <c r="N12" s="13">
        <f>2331+5+20</f>
        <v>2356</v>
      </c>
      <c r="O12" s="14">
        <v>5847</v>
      </c>
      <c r="P12" s="13">
        <v>2991</v>
      </c>
      <c r="Q12" s="13">
        <v>2296</v>
      </c>
      <c r="R12" s="13">
        <v>1607</v>
      </c>
      <c r="S12" s="13">
        <v>1136</v>
      </c>
      <c r="T12" s="13">
        <v>906</v>
      </c>
      <c r="U12" s="13">
        <v>913</v>
      </c>
      <c r="V12" s="13">
        <v>690</v>
      </c>
    </row>
    <row r="13" spans="1:22" s="3" customFormat="1" ht="21" customHeight="1" x14ac:dyDescent="0.2">
      <c r="A13" s="11" t="s">
        <v>8</v>
      </c>
      <c r="B13" s="12">
        <v>261</v>
      </c>
      <c r="C13" s="12">
        <v>262</v>
      </c>
      <c r="D13" s="12">
        <v>231</v>
      </c>
      <c r="E13" s="12">
        <v>286</v>
      </c>
      <c r="F13" s="12">
        <v>285</v>
      </c>
      <c r="G13" s="12">
        <v>280</v>
      </c>
      <c r="H13" s="12">
        <v>62</v>
      </c>
      <c r="I13" s="12">
        <v>53</v>
      </c>
      <c r="J13" s="12">
        <v>71</v>
      </c>
      <c r="K13" s="12">
        <v>63</v>
      </c>
      <c r="L13" s="12">
        <v>64</v>
      </c>
      <c r="M13" s="12">
        <v>55</v>
      </c>
      <c r="N13" s="13">
        <f>32+2</f>
        <v>34</v>
      </c>
      <c r="O13" s="14">
        <v>2782</v>
      </c>
      <c r="P13" s="13">
        <v>588</v>
      </c>
      <c r="Q13" s="13">
        <v>469</v>
      </c>
      <c r="R13" s="13">
        <v>460</v>
      </c>
      <c r="S13" s="13">
        <v>907</v>
      </c>
      <c r="T13" s="13">
        <v>547</v>
      </c>
      <c r="U13" s="13">
        <v>543</v>
      </c>
      <c r="V13" s="13">
        <v>181</v>
      </c>
    </row>
    <row r="14" spans="1:22" s="3" customFormat="1" ht="21" customHeight="1" x14ac:dyDescent="0.2">
      <c r="A14" s="11" t="s">
        <v>7</v>
      </c>
      <c r="B14" s="12">
        <v>147</v>
      </c>
      <c r="C14" s="12">
        <v>99</v>
      </c>
      <c r="D14" s="12">
        <v>74</v>
      </c>
      <c r="E14" s="12">
        <v>42</v>
      </c>
      <c r="F14" s="12">
        <v>21</v>
      </c>
      <c r="G14" s="12">
        <v>7</v>
      </c>
      <c r="H14" s="12">
        <v>44</v>
      </c>
      <c r="I14" s="12">
        <v>99</v>
      </c>
      <c r="J14" s="12">
        <v>139</v>
      </c>
      <c r="K14" s="12">
        <v>128</v>
      </c>
      <c r="L14" s="12">
        <v>172</v>
      </c>
      <c r="M14" s="12">
        <v>483</v>
      </c>
      <c r="N14" s="13">
        <f>397</f>
        <v>397</v>
      </c>
      <c r="O14" s="14">
        <v>373</v>
      </c>
      <c r="P14" s="13">
        <v>355</v>
      </c>
      <c r="Q14" s="13">
        <v>249</v>
      </c>
      <c r="R14" s="13">
        <v>389</v>
      </c>
      <c r="S14" s="13">
        <v>226</v>
      </c>
      <c r="T14" s="13">
        <v>186</v>
      </c>
      <c r="U14" s="13">
        <v>135</v>
      </c>
      <c r="V14" s="13">
        <v>80</v>
      </c>
    </row>
    <row r="15" spans="1:22" s="3" customFormat="1" ht="21" customHeight="1" x14ac:dyDescent="0.2">
      <c r="A15" s="11" t="s">
        <v>12</v>
      </c>
      <c r="B15" s="12">
        <v>16</v>
      </c>
      <c r="C15" s="12">
        <v>79</v>
      </c>
      <c r="D15" s="12">
        <v>42</v>
      </c>
      <c r="E15" s="12">
        <v>73</v>
      </c>
      <c r="F15" s="13">
        <v>69</v>
      </c>
      <c r="G15" s="12">
        <v>157</v>
      </c>
      <c r="H15" s="12">
        <v>123</v>
      </c>
      <c r="I15" s="12">
        <v>207</v>
      </c>
      <c r="J15" s="12">
        <v>157</v>
      </c>
      <c r="K15" s="12">
        <v>173</v>
      </c>
      <c r="L15" s="12">
        <v>258</v>
      </c>
      <c r="M15" s="12">
        <v>260</v>
      </c>
      <c r="N15" s="13">
        <f>163</f>
        <v>163</v>
      </c>
      <c r="O15" s="14">
        <v>313</v>
      </c>
      <c r="P15" s="13">
        <v>315</v>
      </c>
      <c r="Q15" s="13">
        <v>238</v>
      </c>
      <c r="R15" s="13">
        <v>181</v>
      </c>
      <c r="S15" s="13">
        <v>113</v>
      </c>
      <c r="T15" s="13">
        <v>101</v>
      </c>
      <c r="U15" s="13">
        <v>82</v>
      </c>
      <c r="V15" s="13">
        <v>61</v>
      </c>
    </row>
    <row r="16" spans="1:22" s="3" customFormat="1" ht="21" customHeight="1" x14ac:dyDescent="0.2">
      <c r="A16" s="15" t="s">
        <v>9</v>
      </c>
      <c r="B16" s="12">
        <v>0</v>
      </c>
      <c r="C16" s="12">
        <v>0</v>
      </c>
      <c r="D16" s="12">
        <v>0</v>
      </c>
      <c r="E16" s="12">
        <v>0</v>
      </c>
      <c r="F16" s="12">
        <v>834</v>
      </c>
      <c r="G16" s="12">
        <v>581</v>
      </c>
      <c r="H16" s="12">
        <v>120</v>
      </c>
      <c r="I16" s="12">
        <v>221</v>
      </c>
      <c r="J16" s="12">
        <v>54</v>
      </c>
      <c r="K16" s="12">
        <v>30</v>
      </c>
      <c r="L16" s="12">
        <v>55</v>
      </c>
      <c r="M16" s="12">
        <v>138</v>
      </c>
      <c r="N16" s="13">
        <v>125</v>
      </c>
      <c r="O16" s="14">
        <v>494</v>
      </c>
      <c r="P16" s="13">
        <v>123</v>
      </c>
      <c r="Q16" s="13">
        <v>87</v>
      </c>
      <c r="R16" s="13">
        <v>56</v>
      </c>
      <c r="S16" s="13">
        <v>39</v>
      </c>
      <c r="T16" s="13">
        <v>51</v>
      </c>
      <c r="U16" s="13">
        <v>46</v>
      </c>
      <c r="V16" s="13">
        <v>31</v>
      </c>
    </row>
    <row r="17" spans="1:22" s="3" customFormat="1" ht="21" customHeight="1" x14ac:dyDescent="0.2">
      <c r="A17" s="11" t="s">
        <v>22</v>
      </c>
      <c r="B17" s="12">
        <v>6</v>
      </c>
      <c r="C17" s="12">
        <v>4</v>
      </c>
      <c r="D17" s="12">
        <v>4</v>
      </c>
      <c r="E17" s="12">
        <v>4</v>
      </c>
      <c r="F17" s="13">
        <v>12</v>
      </c>
      <c r="G17" s="12">
        <v>4</v>
      </c>
      <c r="H17" s="12">
        <v>0</v>
      </c>
      <c r="I17" s="12">
        <v>79</v>
      </c>
      <c r="J17" s="13">
        <v>52</v>
      </c>
      <c r="K17" s="12">
        <v>42</v>
      </c>
      <c r="L17" s="12">
        <v>38</v>
      </c>
      <c r="M17" s="12">
        <v>38</v>
      </c>
      <c r="N17" s="13">
        <f>1+54</f>
        <v>55</v>
      </c>
      <c r="O17" s="14">
        <v>54</v>
      </c>
      <c r="P17" s="13">
        <v>46</v>
      </c>
      <c r="Q17" s="13">
        <v>37</v>
      </c>
      <c r="R17" s="13">
        <v>23</v>
      </c>
      <c r="S17" s="13">
        <v>15</v>
      </c>
      <c r="T17" s="13">
        <v>12</v>
      </c>
      <c r="U17" s="13">
        <v>10</v>
      </c>
      <c r="V17" s="13">
        <v>4</v>
      </c>
    </row>
    <row r="18" spans="1:22" s="3" customFormat="1" ht="21" customHeight="1" x14ac:dyDescent="0.2">
      <c r="A18" s="11" t="s">
        <v>10</v>
      </c>
      <c r="B18" s="12">
        <v>0</v>
      </c>
      <c r="C18" s="12">
        <v>0</v>
      </c>
      <c r="D18" s="12">
        <v>0</v>
      </c>
      <c r="E18" s="12">
        <v>0</v>
      </c>
      <c r="F18" s="12">
        <v>8</v>
      </c>
      <c r="G18" s="12">
        <v>1</v>
      </c>
      <c r="H18" s="12">
        <v>0</v>
      </c>
      <c r="I18" s="12">
        <v>1</v>
      </c>
      <c r="J18" s="12">
        <v>1</v>
      </c>
      <c r="K18" s="12">
        <v>1</v>
      </c>
      <c r="L18" s="12">
        <v>1</v>
      </c>
      <c r="M18" s="12">
        <v>2</v>
      </c>
      <c r="N18" s="13">
        <v>2</v>
      </c>
      <c r="O18" s="14">
        <v>2</v>
      </c>
      <c r="P18" s="13">
        <v>2</v>
      </c>
      <c r="Q18" s="13">
        <v>1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</row>
    <row r="19" spans="1:22" s="3" customFormat="1" ht="21" customHeight="1" x14ac:dyDescent="0.2">
      <c r="A19" s="16" t="s">
        <v>14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7">
        <v>23</v>
      </c>
      <c r="K19" s="12">
        <v>0</v>
      </c>
      <c r="L19" s="17">
        <v>0</v>
      </c>
      <c r="M19" s="17">
        <v>0</v>
      </c>
      <c r="N19" s="18">
        <v>0</v>
      </c>
      <c r="O19" s="14">
        <v>395</v>
      </c>
      <c r="P19" s="18">
        <v>307</v>
      </c>
      <c r="Q19" s="18" t="s">
        <v>17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s="3" customFormat="1" ht="21" customHeight="1" x14ac:dyDescent="0.2">
      <c r="A20" s="19" t="s">
        <v>11</v>
      </c>
      <c r="B20" s="20">
        <f>SUM(B6:B19)</f>
        <v>200474</v>
      </c>
      <c r="C20" s="20">
        <f t="shared" ref="C20:Q20" si="0">SUM(C6:C19)</f>
        <v>222886</v>
      </c>
      <c r="D20" s="20">
        <f t="shared" si="0"/>
        <v>298325</v>
      </c>
      <c r="E20" s="20">
        <f t="shared" si="0"/>
        <v>350351</v>
      </c>
      <c r="F20" s="20">
        <f t="shared" si="0"/>
        <v>384473</v>
      </c>
      <c r="G20" s="20">
        <f t="shared" si="0"/>
        <v>427415</v>
      </c>
      <c r="H20" s="20">
        <f t="shared" si="0"/>
        <v>354124</v>
      </c>
      <c r="I20" s="20">
        <f t="shared" si="0"/>
        <v>337503</v>
      </c>
      <c r="J20" s="20">
        <f t="shared" si="0"/>
        <v>448245</v>
      </c>
      <c r="K20" s="20">
        <f t="shared" si="0"/>
        <v>318250</v>
      </c>
      <c r="L20" s="20">
        <f t="shared" si="0"/>
        <v>215768</v>
      </c>
      <c r="M20" s="20">
        <f t="shared" si="0"/>
        <v>299217</v>
      </c>
      <c r="N20" s="20">
        <f t="shared" si="0"/>
        <v>314329</v>
      </c>
      <c r="O20" s="20">
        <f t="shared" si="0"/>
        <v>353081</v>
      </c>
      <c r="P20" s="20">
        <f t="shared" si="0"/>
        <v>317410</v>
      </c>
      <c r="Q20" s="20">
        <f t="shared" si="0"/>
        <v>300770</v>
      </c>
      <c r="R20" s="20">
        <f>SUM(R6:R19)</f>
        <v>268478</v>
      </c>
      <c r="S20" s="20">
        <f>SUM(S6:S19)</f>
        <v>260429</v>
      </c>
      <c r="T20" s="20">
        <f>SUM(T6:T19)</f>
        <v>282494</v>
      </c>
      <c r="U20" s="20">
        <f>SUM(U6:U19)</f>
        <v>265397</v>
      </c>
      <c r="V20" s="20">
        <f>SUM(V6:V19)</f>
        <v>187732</v>
      </c>
    </row>
    <row r="21" spans="1:22" s="3" customFormat="1" ht="21" customHeight="1" x14ac:dyDescent="0.2">
      <c r="A21" s="23" t="s">
        <v>21</v>
      </c>
      <c r="B21" s="27"/>
      <c r="C21" s="27"/>
      <c r="D21" s="27"/>
      <c r="E21" s="27"/>
      <c r="F21" s="27"/>
      <c r="G21" s="27"/>
      <c r="N21" s="21"/>
      <c r="O21" s="21"/>
      <c r="P21" s="26"/>
    </row>
    <row r="22" spans="1:22" s="3" customFormat="1" ht="21" customHeight="1" x14ac:dyDescent="0.2">
      <c r="A22" s="22" t="s">
        <v>18</v>
      </c>
      <c r="B22" s="27"/>
      <c r="E22" s="28" t="s">
        <v>0</v>
      </c>
      <c r="N22" s="28"/>
      <c r="P22" s="26"/>
    </row>
    <row r="23" spans="1:22" s="3" customFormat="1" ht="21" customHeight="1" x14ac:dyDescent="0.2">
      <c r="A23" s="22" t="s">
        <v>19</v>
      </c>
      <c r="B23" s="27"/>
      <c r="E23" s="28"/>
      <c r="F23" s="28"/>
      <c r="P23" s="26"/>
    </row>
  </sheetData>
  <sortState ref="A6:V19">
    <sortCondition descending="1" ref="V6:V19"/>
  </sortState>
  <mergeCells count="2">
    <mergeCell ref="A3:V3"/>
    <mergeCell ref="A2:V2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useFirstPageNumber="1" r:id="rId1"/>
  <headerFooter alignWithMargins="0"/>
  <ignoredErrors>
    <ignoredError sqref="L20:U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10-1</vt:lpstr>
      <vt:lpstr>'10-1'!Print_Area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Muhamad Muslimat</dc:creator>
  <cp:keywords/>
  <dc:description/>
  <cp:lastModifiedBy>Muhamad Muslimat Amat Usman</cp:lastModifiedBy>
  <cp:revision>1</cp:revision>
  <cp:lastPrinted>2017-03-22T02:12:02Z</cp:lastPrinted>
  <dcterms:created xsi:type="dcterms:W3CDTF">2006-09-22T01:33:59Z</dcterms:created>
  <dcterms:modified xsi:type="dcterms:W3CDTF">2021-03-03T02:21:47Z</dcterms:modified>
</cp:coreProperties>
</file>